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nune\Desktop\"/>
    </mc:Choice>
  </mc:AlternateContent>
  <bookViews>
    <workbookView xWindow="0" yWindow="0" windowWidth="23040" windowHeight="9072"/>
  </bookViews>
  <sheets>
    <sheet name="Bc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D17" i="1"/>
  <c r="D18" i="1" s="1"/>
  <c r="E17" i="1"/>
  <c r="C18" i="1"/>
  <c r="J14" i="1"/>
  <c r="I16" i="1"/>
  <c r="I15" i="1"/>
  <c r="I17" i="1" s="1"/>
  <c r="J13" i="1"/>
  <c r="J12" i="1"/>
  <c r="J11" i="1"/>
  <c r="F16" i="1"/>
  <c r="F15" i="1"/>
  <c r="F17" i="1" s="1"/>
  <c r="E14" i="1"/>
  <c r="E13" i="1"/>
  <c r="E12" i="1"/>
  <c r="E11" i="1"/>
  <c r="D16" i="1"/>
  <c r="D15" i="1"/>
  <c r="C14" i="1"/>
  <c r="G17" i="1"/>
  <c r="H17" i="1"/>
  <c r="C11" i="1"/>
  <c r="C17" i="1" s="1"/>
  <c r="C12" i="1"/>
  <c r="C13" i="1"/>
  <c r="J17" i="1" l="1"/>
</calcChain>
</file>

<file path=xl/sharedStrings.xml><?xml version="1.0" encoding="utf-8"?>
<sst xmlns="http://schemas.openxmlformats.org/spreadsheetml/2006/main" count="43" uniqueCount="40">
  <si>
    <t>Cuenta</t>
  </si>
  <si>
    <t>Debe</t>
  </si>
  <si>
    <t>Haber</t>
  </si>
  <si>
    <t>Saldos</t>
  </si>
  <si>
    <t>Deudor</t>
  </si>
  <si>
    <t>Acreedor</t>
  </si>
  <si>
    <t>Inventario</t>
  </si>
  <si>
    <t>Activo</t>
  </si>
  <si>
    <t>Pasivo</t>
  </si>
  <si>
    <t>Resultado</t>
  </si>
  <si>
    <t>Pérdida</t>
  </si>
  <si>
    <t>Ganancia</t>
  </si>
  <si>
    <t>Sub total</t>
  </si>
  <si>
    <t>Total</t>
  </si>
  <si>
    <t>Razon Social</t>
  </si>
  <si>
    <t>Rut</t>
  </si>
  <si>
    <t>Dirección</t>
  </si>
  <si>
    <t>Giro</t>
  </si>
  <si>
    <t>65.192.964-4</t>
  </si>
  <si>
    <t>Balance General al 31 de diciembre 2021</t>
  </si>
  <si>
    <t>Actividades de otras Asociaciones N.C.P.</t>
  </si>
  <si>
    <t>Apoquindo 6797 dp 808 Edif 2 Ps 8 Etapa 1 ,Las Condes</t>
  </si>
  <si>
    <t>Fundación para la protección de los animales exóticos</t>
  </si>
  <si>
    <t>Gastos Rescatados</t>
  </si>
  <si>
    <t>Pagos Paginas web</t>
  </si>
  <si>
    <t>Donaciones recibidas RRSS</t>
  </si>
  <si>
    <t>Donaciones recibidas por adopcion</t>
  </si>
  <si>
    <t>Donaciones recibidas Bunny sitter</t>
  </si>
  <si>
    <t>Donaciones recibidas por ventas</t>
  </si>
  <si>
    <t>Aportes voluntarios recibidos desde las RRSS para el apoyo al rescate y recuperación de los conejos rescatados</t>
  </si>
  <si>
    <t>Aportes voluntarios recibidos por parte de los adoptantes de conejitos rescatados.</t>
  </si>
  <si>
    <t>Donaciones recibidas Bunny Sitter</t>
  </si>
  <si>
    <t xml:space="preserve">Aportes recibidos gracias a las gestiones de las voluntarias </t>
  </si>
  <si>
    <t>Re venta de cosas donadas por personas externas o voluntarias en donde se pide donación por el producto en cuestión</t>
  </si>
  <si>
    <t>Pagos paginas web</t>
  </si>
  <si>
    <t xml:space="preserve">Pago dominios y webs de www.bunnylovers.cl , www.bunnycare.cl , www.conejosdiscapacitados.com </t>
  </si>
  <si>
    <t>La Fundación Bunny Lovers Chile, durante el año 2021 se sustento de los recursos obtenidos por los fondos concursables de la subsecretaria de desarrollo regional y administrativo</t>
  </si>
  <si>
    <t>En donde se pudieron gestionar traslados, consultas medicas y esterelizaciones de rescatados</t>
  </si>
  <si>
    <t>0.</t>
  </si>
  <si>
    <t>Donaciones recibidas por adopción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</si>
</sst>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   "/>
    </font>
    <font>
      <sz val="10"/>
      <color rgb="FF000000"/>
      <name val="Calibri "/>
    </font>
    <font>
      <sz val="10"/>
      <name val="Calibri   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applyFill="1" applyBorder="1"/>
    <xf numFmtId="0" fontId="0" fillId="0" borderId="1" xfId="0" applyBorder="1"/>
    <xf numFmtId="0" fontId="2" fillId="3" borderId="1" xfId="0" applyFont="1" applyFill="1" applyBorder="1"/>
    <xf numFmtId="0" fontId="2" fillId="4" borderId="1" xfId="0" applyFont="1" applyFill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42" fontId="0" fillId="0" borderId="1" xfId="1" applyFont="1" applyBorder="1"/>
    <xf numFmtId="42" fontId="0" fillId="3" borderId="1" xfId="1" applyFont="1" applyFill="1" applyBorder="1"/>
    <xf numFmtId="42" fontId="0" fillId="4" borderId="1" xfId="1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8"/>
  <sheetViews>
    <sheetView showGridLines="0" tabSelected="1" workbookViewId="0">
      <selection activeCell="B26" sqref="B26"/>
    </sheetView>
  </sheetViews>
  <sheetFormatPr baseColWidth="10" defaultRowHeight="14.4"/>
  <cols>
    <col min="2" max="2" width="30.21875" bestFit="1" customWidth="1"/>
    <col min="3" max="3" width="11.21875" customWidth="1"/>
  </cols>
  <sheetData>
    <row r="2" spans="2:10">
      <c r="B2" s="12" t="s">
        <v>14</v>
      </c>
      <c r="C2" t="s">
        <v>22</v>
      </c>
    </row>
    <row r="3" spans="2:10">
      <c r="B3" s="12" t="s">
        <v>15</v>
      </c>
      <c r="C3" t="s">
        <v>18</v>
      </c>
    </row>
    <row r="4" spans="2:10">
      <c r="B4" s="12" t="s">
        <v>16</v>
      </c>
      <c r="C4" s="6" t="s">
        <v>21</v>
      </c>
    </row>
    <row r="5" spans="2:10">
      <c r="B5" s="12" t="s">
        <v>17</v>
      </c>
      <c r="C5" s="7" t="s">
        <v>20</v>
      </c>
    </row>
    <row r="6" spans="2:10">
      <c r="B6" s="11"/>
      <c r="C6" s="5"/>
    </row>
    <row r="7" spans="2:10">
      <c r="D7" s="14" t="s">
        <v>19</v>
      </c>
      <c r="E7" s="14"/>
      <c r="F7" s="14"/>
      <c r="G7" s="14"/>
    </row>
    <row r="9" spans="2:10">
      <c r="E9" s="13" t="s">
        <v>3</v>
      </c>
      <c r="F9" s="13"/>
      <c r="G9" s="13" t="s">
        <v>6</v>
      </c>
      <c r="H9" s="13"/>
      <c r="I9" s="13" t="s">
        <v>9</v>
      </c>
      <c r="J9" s="13"/>
    </row>
    <row r="10" spans="2:10">
      <c r="B10" s="1" t="s">
        <v>0</v>
      </c>
      <c r="C10" s="1" t="s">
        <v>1</v>
      </c>
      <c r="D10" s="1" t="s">
        <v>2</v>
      </c>
      <c r="E10" s="1" t="s">
        <v>4</v>
      </c>
      <c r="F10" s="1" t="s">
        <v>5</v>
      </c>
      <c r="G10" s="1" t="s">
        <v>7</v>
      </c>
      <c r="H10" s="1" t="s">
        <v>8</v>
      </c>
      <c r="I10" s="1" t="s">
        <v>10</v>
      </c>
      <c r="J10" s="1" t="s">
        <v>11</v>
      </c>
    </row>
    <row r="11" spans="2:10">
      <c r="B11" s="2" t="s">
        <v>25</v>
      </c>
      <c r="C11" s="8">
        <f>30000+15000+10000+4000+50000+5000+26000+6000+5000+5000+25000</f>
        <v>181000</v>
      </c>
      <c r="D11" s="8">
        <v>0</v>
      </c>
      <c r="E11" s="8">
        <f>+C11</f>
        <v>181000</v>
      </c>
      <c r="F11" s="8"/>
      <c r="G11" s="8"/>
      <c r="H11" s="8"/>
      <c r="I11" s="8"/>
      <c r="J11" s="8">
        <f>+E11</f>
        <v>181000</v>
      </c>
    </row>
    <row r="12" spans="2:10">
      <c r="B12" s="2" t="s">
        <v>26</v>
      </c>
      <c r="C12" s="8">
        <f>10000+3000+20000+6000+10000+5000+15000+10000</f>
        <v>79000</v>
      </c>
      <c r="D12" s="8">
        <v>0</v>
      </c>
      <c r="E12" s="8">
        <f>+C12</f>
        <v>79000</v>
      </c>
      <c r="F12" s="8"/>
      <c r="G12" s="8"/>
      <c r="H12" s="8"/>
      <c r="I12" s="8"/>
      <c r="J12" s="8">
        <f>+E12</f>
        <v>79000</v>
      </c>
    </row>
    <row r="13" spans="2:10">
      <c r="B13" s="2" t="s">
        <v>27</v>
      </c>
      <c r="C13" s="8">
        <f>110000+4100+12000+75000</f>
        <v>201100</v>
      </c>
      <c r="D13" s="8"/>
      <c r="E13" s="8">
        <f>+C13</f>
        <v>201100</v>
      </c>
      <c r="F13" s="8"/>
      <c r="G13" s="8"/>
      <c r="H13" s="8"/>
      <c r="I13" s="8"/>
      <c r="J13" s="8">
        <f>+E13</f>
        <v>201100</v>
      </c>
    </row>
    <row r="14" spans="2:10">
      <c r="B14" s="2" t="s">
        <v>28</v>
      </c>
      <c r="C14" s="8">
        <f>185200+172920+287900+73000</f>
        <v>719020</v>
      </c>
      <c r="D14" s="8"/>
      <c r="E14" s="8">
        <f>+C14</f>
        <v>719020</v>
      </c>
      <c r="F14" s="8"/>
      <c r="G14" s="8"/>
      <c r="H14" s="8"/>
      <c r="I14" s="8"/>
      <c r="J14" s="8">
        <f>+E14</f>
        <v>719020</v>
      </c>
    </row>
    <row r="15" spans="2:10">
      <c r="B15" s="2" t="s">
        <v>24</v>
      </c>
      <c r="C15" s="8"/>
      <c r="D15" s="8">
        <f>55000+46167+136379+4679+5932+22822</f>
        <v>270979</v>
      </c>
      <c r="E15" s="8"/>
      <c r="F15" s="8">
        <f>+D15</f>
        <v>270979</v>
      </c>
      <c r="G15" s="8"/>
      <c r="H15" s="8"/>
      <c r="I15" s="8">
        <f>+F15</f>
        <v>270979</v>
      </c>
      <c r="J15" s="8"/>
    </row>
    <row r="16" spans="2:10">
      <c r="B16" s="2" t="s">
        <v>23</v>
      </c>
      <c r="C16" s="8">
        <v>0</v>
      </c>
      <c r="D16" s="8">
        <f>+C17-D15</f>
        <v>909141</v>
      </c>
      <c r="E16" s="8"/>
      <c r="F16" s="8">
        <f>+D16</f>
        <v>909141</v>
      </c>
      <c r="G16" s="8"/>
      <c r="H16" s="8"/>
      <c r="I16" s="8">
        <f>+F16</f>
        <v>909141</v>
      </c>
      <c r="J16" s="8">
        <v>0</v>
      </c>
    </row>
    <row r="17" spans="2:10">
      <c r="B17" s="3" t="s">
        <v>12</v>
      </c>
      <c r="C17" s="9">
        <f>+SUM(C11:C16)</f>
        <v>1180120</v>
      </c>
      <c r="D17" s="9">
        <f>+SUM(D11:D16)</f>
        <v>1180120</v>
      </c>
      <c r="E17" s="9">
        <f>+SUM(E11:E16)</f>
        <v>1180120</v>
      </c>
      <c r="F17" s="9">
        <f t="shared" ref="F17:J17" si="0">+SUM(F11:F16)</f>
        <v>1180120</v>
      </c>
      <c r="G17" s="9">
        <f t="shared" si="0"/>
        <v>0</v>
      </c>
      <c r="H17" s="9">
        <f t="shared" si="0"/>
        <v>0</v>
      </c>
      <c r="I17" s="9">
        <f t="shared" si="0"/>
        <v>1180120</v>
      </c>
      <c r="J17" s="9">
        <f t="shared" si="0"/>
        <v>1180120</v>
      </c>
    </row>
    <row r="18" spans="2:10">
      <c r="B18" s="4" t="s">
        <v>13</v>
      </c>
      <c r="C18" s="10">
        <f>+C17</f>
        <v>1180120</v>
      </c>
      <c r="D18" s="10">
        <f>+D17</f>
        <v>1180120</v>
      </c>
      <c r="E18" s="10">
        <f>+E17</f>
        <v>1180120</v>
      </c>
      <c r="F18" s="10">
        <f>+F17</f>
        <v>1180120</v>
      </c>
      <c r="G18" s="10">
        <v>0</v>
      </c>
      <c r="H18" s="10">
        <v>0</v>
      </c>
      <c r="I18" s="10" t="s">
        <v>38</v>
      </c>
      <c r="J18" s="10" t="s">
        <v>38</v>
      </c>
    </row>
    <row r="21" spans="2:10">
      <c r="B21" t="s">
        <v>25</v>
      </c>
      <c r="C21" t="s">
        <v>29</v>
      </c>
    </row>
    <row r="22" spans="2:10">
      <c r="B22" t="s">
        <v>39</v>
      </c>
      <c r="C22" t="s">
        <v>30</v>
      </c>
    </row>
    <row r="23" spans="2:10">
      <c r="B23" t="s">
        <v>31</v>
      </c>
      <c r="C23" t="s">
        <v>32</v>
      </c>
    </row>
    <row r="24" spans="2:10">
      <c r="B24" t="s">
        <v>28</v>
      </c>
      <c r="C24" t="s">
        <v>33</v>
      </c>
    </row>
    <row r="25" spans="2:10">
      <c r="B25" t="s">
        <v>34</v>
      </c>
      <c r="C25" t="s">
        <v>35</v>
      </c>
    </row>
    <row r="27" spans="2:10">
      <c r="B27" t="s">
        <v>36</v>
      </c>
    </row>
    <row r="28" spans="2:10">
      <c r="B28" t="s">
        <v>37</v>
      </c>
    </row>
  </sheetData>
  <mergeCells count="4">
    <mergeCell ref="E9:F9"/>
    <mergeCell ref="G9:H9"/>
    <mergeCell ref="I9:J9"/>
    <mergeCell ref="D7:G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 Serrano</dc:creator>
  <cp:lastModifiedBy>Karin Nuñez</cp:lastModifiedBy>
  <dcterms:created xsi:type="dcterms:W3CDTF">2022-05-17T23:23:39Z</dcterms:created>
  <dcterms:modified xsi:type="dcterms:W3CDTF">2022-09-12T22:49:01Z</dcterms:modified>
</cp:coreProperties>
</file>